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16" windowWidth="12390" windowHeight="9315" activeTab="0"/>
  </bookViews>
  <sheets>
    <sheet name="2013 activity" sheetId="1" r:id="rId1"/>
    <sheet name="detail of costs" sheetId="2" r:id="rId2"/>
  </sheets>
  <definedNames>
    <definedName name="_xlnm.Print_Area" localSheetId="1">'detail of costs'!$A$1:$B$49</definedName>
    <definedName name="_xlnm.Print_Titles" localSheetId="1">'detail of costs'!$1:$4</definedName>
  </definedNames>
  <calcPr fullCalcOnLoad="1"/>
</workbook>
</file>

<file path=xl/sharedStrings.xml><?xml version="1.0" encoding="utf-8"?>
<sst xmlns="http://schemas.openxmlformats.org/spreadsheetml/2006/main" count="88" uniqueCount="21">
  <si>
    <t>Amount</t>
  </si>
  <si>
    <t>Month</t>
  </si>
  <si>
    <t>Date</t>
  </si>
  <si>
    <t>Aberdeen clean-up costs- 265319</t>
  </si>
  <si>
    <t>Recovered from customers</t>
  </si>
  <si>
    <t>Monthly  (under) over recovery from customers</t>
  </si>
  <si>
    <t>Interest on balance</t>
  </si>
  <si>
    <t>Cumulative (under) over recovery</t>
  </si>
  <si>
    <t>April 2013 activity</t>
  </si>
  <si>
    <t>August 2013 activity</t>
  </si>
  <si>
    <t>Dec 2013 activity</t>
  </si>
  <si>
    <t>February 2013 activity</t>
  </si>
  <si>
    <t>January 2013 activity</t>
  </si>
  <si>
    <t>July 2013 activity</t>
  </si>
  <si>
    <t>June 2013 activity</t>
  </si>
  <si>
    <t>March 2013 activity</t>
  </si>
  <si>
    <t>May 2013 activity</t>
  </si>
  <si>
    <t>Nov 13 activity</t>
  </si>
  <si>
    <t>Oct 13 activity</t>
  </si>
  <si>
    <t>Sept 13 activity</t>
  </si>
  <si>
    <t>Environmental Clean Up Costs 2013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</si>
</sst>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_);_(* \(#,##0.0\);_(* &quot;-&quot;??_);_(@_)"/>
    <numFmt numFmtId="169" formatCode="m/d/yy"/>
    <numFmt numFmtId="170" formatCode="mm/dd/yy"/>
    <numFmt numFmtId="171" formatCode="_-* #,##0.00\ _D_M_-;\-* #,##0.00\ _D_M_-;_-* &quot;-&quot;??\ _D_M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\ &quot;DM&quot;_-;\-* #,##0\ &quot;DM&quot;_-;_-* &quot;-&quot;\ &quot;DM&quot;_-;_-@_-"/>
    <numFmt numFmtId="175" formatCode="#,##0_);\(#,##0\);&quot;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mmmm\-yy"/>
    <numFmt numFmtId="182" formatCode="#,##0.0"/>
    <numFmt numFmtId="183" formatCode="0.0%"/>
    <numFmt numFmtId="184" formatCode="mm/dd/yyyy"/>
    <numFmt numFmtId="185" formatCode="#,##0.000"/>
    <numFmt numFmtId="186" formatCode="&quot;$&quot;#,##0.00"/>
    <numFmt numFmtId="187" formatCode="#,##0.00;[Red]#,##0.00"/>
    <numFmt numFmtId="188" formatCode="#,##0.00_);\(#,##0.00\);&quot; &quot;"/>
    <numFmt numFmtId="189" formatCode="\(#,##0\);#,##0_);&quot; &quot;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60" applyFont="1">
      <alignment/>
      <protection/>
    </xf>
    <xf numFmtId="0" fontId="0" fillId="0" borderId="0" xfId="60">
      <alignment/>
      <protection/>
    </xf>
    <xf numFmtId="0" fontId="3" fillId="0" borderId="10" xfId="60" applyFont="1" applyBorder="1">
      <alignment/>
      <protection/>
    </xf>
    <xf numFmtId="0" fontId="3" fillId="0" borderId="0" xfId="60" applyFont="1" applyBorder="1">
      <alignment/>
      <protection/>
    </xf>
    <xf numFmtId="44" fontId="3" fillId="0" borderId="0" xfId="47" applyFont="1" applyFill="1" applyAlignment="1">
      <alignment/>
    </xf>
    <xf numFmtId="44" fontId="3" fillId="0" borderId="10" xfId="47" applyFont="1" applyFill="1" applyBorder="1" applyAlignment="1">
      <alignment/>
    </xf>
    <xf numFmtId="44" fontId="3" fillId="0" borderId="0" xfId="47" applyFont="1" applyFill="1" applyBorder="1" applyAlignment="1">
      <alignment horizontal="right"/>
    </xf>
    <xf numFmtId="44" fontId="0" fillId="0" borderId="0" xfId="47" applyFont="1" applyAlignment="1">
      <alignment/>
    </xf>
    <xf numFmtId="44" fontId="0" fillId="0" borderId="0" xfId="47" applyFont="1" applyBorder="1" applyAlignment="1">
      <alignment horizontal="left"/>
    </xf>
    <xf numFmtId="44" fontId="0" fillId="0" borderId="0" xfId="47" applyFont="1" applyFill="1" applyAlignment="1">
      <alignment/>
    </xf>
    <xf numFmtId="0" fontId="3" fillId="0" borderId="0" xfId="0" applyFont="1" applyAlignment="1">
      <alignment horizontal="center" wrapText="1"/>
    </xf>
    <xf numFmtId="43" fontId="3" fillId="0" borderId="0" xfId="46" applyFont="1" applyAlignment="1">
      <alignment horizontal="center" wrapText="1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43" fontId="0" fillId="0" borderId="0" xfId="46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11" xfId="46" applyFont="1" applyBorder="1" applyAlignment="1">
      <alignment/>
    </xf>
    <xf numFmtId="43" fontId="0" fillId="0" borderId="11" xfId="0" applyNumberFormat="1" applyBorder="1" applyAlignment="1">
      <alignment/>
    </xf>
    <xf numFmtId="44" fontId="0" fillId="0" borderId="11" xfId="47" applyFont="1" applyFill="1" applyBorder="1" applyAlignment="1">
      <alignment/>
    </xf>
    <xf numFmtId="43" fontId="0" fillId="0" borderId="0" xfId="45" applyFont="1" applyBorder="1" applyAlignment="1">
      <alignment horizontal="left"/>
    </xf>
    <xf numFmtId="44" fontId="0" fillId="0" borderId="0" xfId="47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8.8515625" style="0" bestFit="1" customWidth="1"/>
    <col min="2" max="3" width="12.7109375" style="0" bestFit="1" customWidth="1"/>
    <col min="4" max="4" width="13.421875" style="0" bestFit="1" customWidth="1"/>
    <col min="5" max="5" width="11.8515625" style="0" bestFit="1" customWidth="1"/>
    <col min="6" max="6" width="13.421875" style="0" bestFit="1" customWidth="1"/>
  </cols>
  <sheetData>
    <row r="1" spans="1:6" ht="63.75">
      <c r="A1" s="11" t="s">
        <v>2</v>
      </c>
      <c r="B1" s="12" t="s">
        <v>3</v>
      </c>
      <c r="C1" s="12" t="s">
        <v>4</v>
      </c>
      <c r="D1" s="11" t="s">
        <v>5</v>
      </c>
      <c r="E1" s="11" t="s">
        <v>6</v>
      </c>
      <c r="F1" s="11" t="s">
        <v>7</v>
      </c>
    </row>
    <row r="2" spans="1:6" ht="12.75">
      <c r="A2" s="13"/>
      <c r="B2" s="14"/>
      <c r="C2" s="15"/>
      <c r="D2" s="14"/>
      <c r="E2" s="16"/>
      <c r="F2" s="17">
        <v>-1348087.849215104</v>
      </c>
    </row>
    <row r="3" spans="1:6" ht="12.75">
      <c r="A3" s="13">
        <v>41275</v>
      </c>
      <c r="B3" s="14">
        <v>63178.68</v>
      </c>
      <c r="C3" s="15">
        <v>332308.54131296533</v>
      </c>
      <c r="D3" s="14">
        <f>C3-B3</f>
        <v>269129.86131296534</v>
      </c>
      <c r="E3" s="15">
        <f>(+D3+F2)*0.0779/12</f>
        <v>-7004.235604798049</v>
      </c>
      <c r="F3" s="17">
        <f aca="true" t="shared" si="0" ref="F3:F12">F2+D3+E3</f>
        <v>-1085962.2235069366</v>
      </c>
    </row>
    <row r="4" spans="1:6" ht="12.75">
      <c r="A4" s="13">
        <v>41306</v>
      </c>
      <c r="B4" s="14">
        <v>60708.41</v>
      </c>
      <c r="C4" s="15">
        <v>337743.16602514347</v>
      </c>
      <c r="D4" s="14">
        <f aca="true" t="shared" si="1" ref="D4:D14">C4-B4</f>
        <v>277034.75602514343</v>
      </c>
      <c r="E4" s="15">
        <f aca="true" t="shared" si="2" ref="E4:E14">(+D4+F3)*0.0779/12</f>
        <v>-5251.28747640264</v>
      </c>
      <c r="F4" s="17">
        <f t="shared" si="0"/>
        <v>-814178.7549581957</v>
      </c>
    </row>
    <row r="5" spans="1:6" ht="12.75">
      <c r="A5" s="13">
        <v>41334</v>
      </c>
      <c r="B5" s="14">
        <v>94429.8</v>
      </c>
      <c r="C5" s="15">
        <v>309145.7514173031</v>
      </c>
      <c r="D5" s="14">
        <f t="shared" si="1"/>
        <v>214715.95141730312</v>
      </c>
      <c r="E5" s="15">
        <f t="shared" si="2"/>
        <v>-3891.5126996529616</v>
      </c>
      <c r="F5" s="17">
        <f t="shared" si="0"/>
        <v>-603354.3162405456</v>
      </c>
    </row>
    <row r="6" spans="1:6" ht="12.75">
      <c r="A6" s="13">
        <v>41365</v>
      </c>
      <c r="B6" s="14">
        <v>115249.28</v>
      </c>
      <c r="C6" s="15">
        <v>265619.99741160986</v>
      </c>
      <c r="D6" s="14">
        <f t="shared" si="1"/>
        <v>150370.71741160986</v>
      </c>
      <c r="E6" s="15">
        <f t="shared" si="2"/>
        <v>-2940.618529064508</v>
      </c>
      <c r="F6" s="17">
        <f t="shared" si="0"/>
        <v>-455924.2173580003</v>
      </c>
    </row>
    <row r="7" spans="1:6" ht="12.75">
      <c r="A7" s="13">
        <v>41395</v>
      </c>
      <c r="B7" s="14">
        <v>137294.27</v>
      </c>
      <c r="C7" s="15">
        <v>181344.34823729825</v>
      </c>
      <c r="D7" s="14">
        <f t="shared" si="1"/>
        <v>44050.078237298265</v>
      </c>
      <c r="E7" s="15">
        <f t="shared" si="2"/>
        <v>-2673.749619791891</v>
      </c>
      <c r="F7" s="17">
        <f t="shared" si="0"/>
        <v>-414547.8887404939</v>
      </c>
    </row>
    <row r="8" spans="1:6" ht="12.75">
      <c r="A8" s="13">
        <v>41426</v>
      </c>
      <c r="B8" s="14">
        <v>44855.78</v>
      </c>
      <c r="C8" s="15">
        <v>85498.08715704038</v>
      </c>
      <c r="D8" s="14">
        <f t="shared" si="1"/>
        <v>40642.307157040384</v>
      </c>
      <c r="E8" s="15">
        <f t="shared" si="2"/>
        <v>-2427.2704004459188</v>
      </c>
      <c r="F8" s="17">
        <f t="shared" si="0"/>
        <v>-376332.8519838994</v>
      </c>
    </row>
    <row r="9" spans="1:6" ht="12.75">
      <c r="A9" s="13">
        <v>41456</v>
      </c>
      <c r="B9" s="14">
        <v>48351.41</v>
      </c>
      <c r="C9" s="15">
        <v>61318.25015111499</v>
      </c>
      <c r="D9" s="14">
        <f t="shared" si="1"/>
        <v>12966.840151114986</v>
      </c>
      <c r="E9" s="15">
        <f t="shared" si="2"/>
        <v>-2358.8510268144923</v>
      </c>
      <c r="F9" s="17">
        <f t="shared" si="0"/>
        <v>-365724.86285959894</v>
      </c>
    </row>
    <row r="10" spans="1:6" ht="12.75">
      <c r="A10" s="13">
        <v>41487</v>
      </c>
      <c r="B10" s="14">
        <v>54407.15</v>
      </c>
      <c r="C10" s="15">
        <v>62114.58993093895</v>
      </c>
      <c r="D10" s="14">
        <f t="shared" si="1"/>
        <v>7707.439930938948</v>
      </c>
      <c r="E10" s="15">
        <f t="shared" si="2"/>
        <v>-2324.1297705118845</v>
      </c>
      <c r="F10" s="17">
        <f t="shared" si="0"/>
        <v>-360341.5526991719</v>
      </c>
    </row>
    <row r="11" spans="1:6" ht="12.75">
      <c r="A11" s="13">
        <v>41518</v>
      </c>
      <c r="B11" s="14">
        <v>51335.31</v>
      </c>
      <c r="C11" s="15">
        <v>60915.28737109421</v>
      </c>
      <c r="D11" s="14">
        <f t="shared" si="1"/>
        <v>9579.97737109421</v>
      </c>
      <c r="E11" s="15">
        <f t="shared" si="2"/>
        <v>-2277.0272265047706</v>
      </c>
      <c r="F11" s="17">
        <f t="shared" si="0"/>
        <v>-353038.6025545824</v>
      </c>
    </row>
    <row r="12" spans="1:6" ht="12.75">
      <c r="A12" s="13">
        <v>41548</v>
      </c>
      <c r="B12" s="14">
        <v>50406.17</v>
      </c>
      <c r="C12" s="15">
        <v>74795.63095541025</v>
      </c>
      <c r="D12" s="14">
        <f t="shared" si="1"/>
        <v>24389.46095541025</v>
      </c>
      <c r="E12" s="15">
        <f t="shared" si="2"/>
        <v>-2133.480677547959</v>
      </c>
      <c r="F12" s="17">
        <f t="shared" si="0"/>
        <v>-330782.6222767201</v>
      </c>
    </row>
    <row r="13" spans="1:6" ht="12.75">
      <c r="A13" s="13">
        <v>41579</v>
      </c>
      <c r="B13" s="14">
        <v>71010.54</v>
      </c>
      <c r="C13" s="15">
        <v>172679.48499229708</v>
      </c>
      <c r="D13" s="14">
        <f t="shared" si="1"/>
        <v>101668.94499229708</v>
      </c>
      <c r="E13" s="15">
        <f t="shared" si="2"/>
        <v>-1487.3296217047127</v>
      </c>
      <c r="F13" s="17">
        <f>F12+D13+E13</f>
        <v>-230601.00690612773</v>
      </c>
    </row>
    <row r="14" spans="1:6" ht="12.75">
      <c r="A14" s="13">
        <v>41609</v>
      </c>
      <c r="B14" s="14">
        <v>62288.43</v>
      </c>
      <c r="C14" s="15">
        <v>304248.8708222944</v>
      </c>
      <c r="D14" s="14">
        <f t="shared" si="1"/>
        <v>241960.4408222944</v>
      </c>
      <c r="E14" s="15">
        <f t="shared" si="2"/>
        <v>73.74165850578188</v>
      </c>
      <c r="F14" s="17">
        <f>F13+D14+E14</f>
        <v>11433.17557467244</v>
      </c>
    </row>
    <row r="15" spans="1:6" ht="12.75">
      <c r="A15" s="13"/>
      <c r="B15" s="14"/>
      <c r="C15" s="15"/>
      <c r="D15" s="14"/>
      <c r="E15" s="16"/>
      <c r="F15" s="17"/>
    </row>
    <row r="16" spans="1:6" ht="13.5" thickBot="1">
      <c r="A16" s="13"/>
      <c r="B16" s="18">
        <f>SUM(B3:B15)</f>
        <v>853515.2300000002</v>
      </c>
      <c r="C16" s="18">
        <f>SUM(C3:C15)</f>
        <v>2247732.00578451</v>
      </c>
      <c r="D16" s="18">
        <f>SUM(D3:D15)</f>
        <v>1394216.7757845104</v>
      </c>
      <c r="E16" s="18">
        <f>SUM(E3:E15)</f>
        <v>-34695.75099473401</v>
      </c>
      <c r="F16" s="19"/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zoomScale="90" zoomScaleNormal="90" zoomScalePageLayoutView="0" workbookViewId="0" topLeftCell="A55">
      <selection activeCell="G16" sqref="G16"/>
    </sheetView>
  </sheetViews>
  <sheetFormatPr defaultColWidth="9.140625" defaultRowHeight="12.75"/>
  <cols>
    <col min="1" max="1" width="22.57421875" style="2" customWidth="1"/>
    <col min="2" max="2" width="14.00390625" style="10" bestFit="1" customWidth="1"/>
    <col min="3" max="3" width="11.28125" style="2" bestFit="1" customWidth="1"/>
    <col min="4" max="4" width="10.8515625" style="2" bestFit="1" customWidth="1"/>
    <col min="5" max="16384" width="9.140625" style="2" customWidth="1"/>
  </cols>
  <sheetData>
    <row r="1" spans="1:2" ht="15">
      <c r="A1" s="1" t="s">
        <v>20</v>
      </c>
      <c r="B1" s="5"/>
    </row>
    <row r="2" spans="1:2" ht="15">
      <c r="A2" s="1"/>
      <c r="B2" s="5"/>
    </row>
    <row r="3" spans="1:2" ht="12.75">
      <c r="A3" s="3" t="s">
        <v>1</v>
      </c>
      <c r="B3" s="6" t="s">
        <v>0</v>
      </c>
    </row>
    <row r="4" spans="1:2" ht="12.75">
      <c r="A4" s="4"/>
      <c r="B4" s="7"/>
    </row>
    <row r="5" spans="1:2" ht="12.75">
      <c r="A5" s="2" t="s">
        <v>12</v>
      </c>
      <c r="B5" s="9">
        <v>23.81</v>
      </c>
    </row>
    <row r="6" spans="1:2" ht="12.75">
      <c r="A6" s="2" t="s">
        <v>12</v>
      </c>
      <c r="B6" s="9">
        <v>23.81</v>
      </c>
    </row>
    <row r="7" spans="1:2" ht="12.75">
      <c r="A7" s="2" t="s">
        <v>12</v>
      </c>
      <c r="B7" s="9">
        <v>46.92</v>
      </c>
    </row>
    <row r="8" spans="1:2" ht="12.75">
      <c r="A8" s="2" t="s">
        <v>12</v>
      </c>
      <c r="B8" s="9">
        <v>400</v>
      </c>
    </row>
    <row r="9" spans="1:2" ht="12.75">
      <c r="A9" s="2" t="s">
        <v>12</v>
      </c>
      <c r="B9" s="9">
        <v>963.86</v>
      </c>
    </row>
    <row r="10" spans="1:2" ht="12.75">
      <c r="A10" s="2" t="s">
        <v>12</v>
      </c>
      <c r="B10" s="8">
        <v>61720.28</v>
      </c>
    </row>
    <row r="11" spans="1:2" ht="12.75">
      <c r="A11" s="2" t="s">
        <v>11</v>
      </c>
      <c r="B11" s="8">
        <v>-37000</v>
      </c>
    </row>
    <row r="12" spans="1:2" ht="12.75">
      <c r="A12" s="2" t="s">
        <v>11</v>
      </c>
      <c r="B12" s="8">
        <v>7</v>
      </c>
    </row>
    <row r="13" spans="1:2" ht="12.75">
      <c r="A13" s="2" t="s">
        <v>11</v>
      </c>
      <c r="B13" s="8">
        <v>23.81</v>
      </c>
    </row>
    <row r="14" spans="1:2" ht="12.75">
      <c r="A14" s="2" t="s">
        <v>11</v>
      </c>
      <c r="B14" s="8">
        <v>23.81</v>
      </c>
    </row>
    <row r="15" spans="1:2" ht="12.75">
      <c r="A15" s="2" t="s">
        <v>11</v>
      </c>
      <c r="B15" s="8">
        <v>113.32</v>
      </c>
    </row>
    <row r="16" spans="1:2" ht="12.75">
      <c r="A16" s="2" t="s">
        <v>11</v>
      </c>
      <c r="B16" s="8">
        <v>948.6</v>
      </c>
    </row>
    <row r="17" spans="1:2" ht="12.75">
      <c r="A17" s="2" t="s">
        <v>11</v>
      </c>
      <c r="B17" s="8">
        <v>39380.37</v>
      </c>
    </row>
    <row r="18" spans="1:2" ht="12.75">
      <c r="A18" s="2" t="s">
        <v>11</v>
      </c>
      <c r="B18" s="8">
        <v>57211.5</v>
      </c>
    </row>
    <row r="19" spans="1:2" ht="12.75">
      <c r="A19" s="2" t="s">
        <v>15</v>
      </c>
      <c r="B19" s="22">
        <v>2.25</v>
      </c>
    </row>
    <row r="20" spans="1:2" ht="12.75">
      <c r="A20" s="2" t="s">
        <v>15</v>
      </c>
      <c r="B20" s="10">
        <v>23.81</v>
      </c>
    </row>
    <row r="21" spans="1:2" ht="12.75">
      <c r="A21" s="2" t="s">
        <v>15</v>
      </c>
      <c r="B21" s="10">
        <v>23.81</v>
      </c>
    </row>
    <row r="22" spans="1:2" ht="12.75">
      <c r="A22" s="2" t="s">
        <v>15</v>
      </c>
      <c r="B22" s="10">
        <v>55.91</v>
      </c>
    </row>
    <row r="23" spans="1:2" ht="12.75">
      <c r="A23" s="2" t="s">
        <v>15</v>
      </c>
      <c r="B23" s="10">
        <v>487.89</v>
      </c>
    </row>
    <row r="24" spans="1:2" ht="12.75">
      <c r="A24" s="2" t="s">
        <v>15</v>
      </c>
      <c r="B24" s="22">
        <v>93836.13</v>
      </c>
    </row>
    <row r="25" spans="1:2" ht="12.75">
      <c r="A25" s="2" t="s">
        <v>8</v>
      </c>
      <c r="B25" s="8">
        <v>7</v>
      </c>
    </row>
    <row r="26" spans="1:2" ht="12.75">
      <c r="A26" s="2" t="s">
        <v>8</v>
      </c>
      <c r="B26" s="8">
        <v>23.81</v>
      </c>
    </row>
    <row r="27" spans="1:2" ht="12.75">
      <c r="A27" s="2" t="s">
        <v>8</v>
      </c>
      <c r="B27" s="8">
        <v>23.81</v>
      </c>
    </row>
    <row r="28" spans="1:2" ht="12.75">
      <c r="A28" s="2" t="s">
        <v>8</v>
      </c>
      <c r="B28" s="8">
        <v>23.81</v>
      </c>
    </row>
    <row r="29" spans="1:2" ht="12.75">
      <c r="A29" s="2" t="s">
        <v>8</v>
      </c>
      <c r="B29" s="8">
        <v>23.81</v>
      </c>
    </row>
    <row r="30" spans="1:2" ht="12.75">
      <c r="A30" s="2" t="s">
        <v>8</v>
      </c>
      <c r="B30" s="8">
        <v>272</v>
      </c>
    </row>
    <row r="31" spans="1:2" ht="12.75">
      <c r="A31" s="2" t="s">
        <v>8</v>
      </c>
      <c r="B31" s="8">
        <v>272</v>
      </c>
    </row>
    <row r="32" spans="1:2" ht="12.75">
      <c r="A32" s="2" t="s">
        <v>8</v>
      </c>
      <c r="B32" s="8">
        <v>114603.04</v>
      </c>
    </row>
    <row r="33" spans="1:2" ht="12.75">
      <c r="A33" s="2" t="s">
        <v>16</v>
      </c>
      <c r="B33" s="10">
        <v>5.18</v>
      </c>
    </row>
    <row r="34" spans="1:2" ht="12.75">
      <c r="A34" s="2" t="s">
        <v>16</v>
      </c>
      <c r="B34" s="10">
        <v>23.81</v>
      </c>
    </row>
    <row r="35" spans="1:2" ht="12.75">
      <c r="A35" s="2" t="s">
        <v>16</v>
      </c>
      <c r="B35" s="10">
        <v>23.81</v>
      </c>
    </row>
    <row r="36" spans="1:2" ht="12.75">
      <c r="A36" s="2" t="s">
        <v>16</v>
      </c>
      <c r="B36" s="10">
        <v>71.42</v>
      </c>
    </row>
    <row r="37" spans="1:2" ht="12.75">
      <c r="A37" s="2" t="s">
        <v>16</v>
      </c>
      <c r="B37" s="10">
        <v>222.43</v>
      </c>
    </row>
    <row r="38" spans="1:2" ht="12.75">
      <c r="A38" s="2" t="s">
        <v>16</v>
      </c>
      <c r="B38" s="9">
        <v>136947.62</v>
      </c>
    </row>
    <row r="39" spans="1:2" ht="12.75">
      <c r="A39" s="2" t="s">
        <v>14</v>
      </c>
      <c r="B39" s="9">
        <v>63947.62</v>
      </c>
    </row>
    <row r="40" spans="1:2" ht="12.75">
      <c r="A40" s="2" t="s">
        <v>14</v>
      </c>
      <c r="B40" s="9">
        <v>-136947.62</v>
      </c>
    </row>
    <row r="41" spans="1:2" ht="12.75">
      <c r="A41" s="2" t="s">
        <v>14</v>
      </c>
      <c r="B41" s="9">
        <v>117855.78</v>
      </c>
    </row>
    <row r="42" spans="1:2" ht="12.75">
      <c r="A42" s="2" t="s">
        <v>13</v>
      </c>
      <c r="B42" s="9">
        <v>45376.48</v>
      </c>
    </row>
    <row r="43" spans="1:2" ht="12.75">
      <c r="A43" s="2" t="s">
        <v>13</v>
      </c>
      <c r="B43" s="9">
        <v>10.06</v>
      </c>
    </row>
    <row r="44" spans="1:2" ht="12.75">
      <c r="A44" s="2" t="s">
        <v>13</v>
      </c>
      <c r="B44" s="9">
        <v>47.62</v>
      </c>
    </row>
    <row r="45" spans="1:2" ht="12.75">
      <c r="A45" s="2" t="s">
        <v>13</v>
      </c>
      <c r="B45" s="9">
        <v>87.88</v>
      </c>
    </row>
    <row r="46" spans="1:2" ht="12.75">
      <c r="A46" s="2" t="s">
        <v>13</v>
      </c>
      <c r="B46" s="9">
        <v>396.77</v>
      </c>
    </row>
    <row r="47" spans="1:2" ht="12.75">
      <c r="A47" s="2" t="s">
        <v>13</v>
      </c>
      <c r="B47" s="9">
        <v>1432.6</v>
      </c>
    </row>
    <row r="48" spans="1:2" ht="12.75">
      <c r="A48" s="2" t="s">
        <v>13</v>
      </c>
      <c r="B48" s="9">
        <v>1000</v>
      </c>
    </row>
    <row r="49" spans="1:2" ht="12.75">
      <c r="A49" s="2" t="s">
        <v>9</v>
      </c>
      <c r="B49" s="8">
        <v>-44944.78</v>
      </c>
    </row>
    <row r="50" spans="1:2" ht="12.75">
      <c r="A50" s="2" t="s">
        <v>9</v>
      </c>
      <c r="B50" s="9">
        <v>50227</v>
      </c>
    </row>
    <row r="51" spans="1:2" ht="12.75">
      <c r="A51" s="2" t="s">
        <v>9</v>
      </c>
      <c r="B51" s="8">
        <v>23.81</v>
      </c>
    </row>
    <row r="52" spans="1:2" ht="12.75">
      <c r="A52" s="2" t="s">
        <v>9</v>
      </c>
      <c r="B52" s="8">
        <v>119.03</v>
      </c>
    </row>
    <row r="53" spans="1:2" ht="12.75">
      <c r="A53" s="2" t="s">
        <v>9</v>
      </c>
      <c r="B53" s="8">
        <v>48982.09</v>
      </c>
    </row>
    <row r="54" spans="1:2" ht="12.75">
      <c r="A54" s="2" t="s">
        <v>19</v>
      </c>
      <c r="B54" s="9">
        <v>168.75</v>
      </c>
    </row>
    <row r="55" spans="1:2" ht="12.75">
      <c r="A55" s="2" t="s">
        <v>19</v>
      </c>
      <c r="B55" s="9">
        <v>23.81</v>
      </c>
    </row>
    <row r="56" spans="1:2" ht="12.75">
      <c r="A56" s="2" t="s">
        <v>19</v>
      </c>
      <c r="B56" s="9">
        <v>46432.42</v>
      </c>
    </row>
    <row r="57" spans="1:2" ht="12.75">
      <c r="A57" s="2" t="s">
        <v>19</v>
      </c>
      <c r="B57" s="9">
        <v>23.81</v>
      </c>
    </row>
    <row r="58" spans="1:2" ht="12.75">
      <c r="A58" s="2" t="s">
        <v>19</v>
      </c>
      <c r="B58" s="9">
        <v>-45376.48</v>
      </c>
    </row>
    <row r="59" spans="1:2" ht="12.75">
      <c r="A59" s="2" t="s">
        <v>19</v>
      </c>
      <c r="B59" s="9">
        <v>50063</v>
      </c>
    </row>
    <row r="60" spans="1:2" ht="12.75">
      <c r="A60" s="2" t="s">
        <v>18</v>
      </c>
      <c r="B60" s="10">
        <v>23.81</v>
      </c>
    </row>
    <row r="61" spans="1:2" ht="12.75">
      <c r="A61" s="2" t="s">
        <v>18</v>
      </c>
      <c r="B61" s="10">
        <v>23.81</v>
      </c>
    </row>
    <row r="62" spans="1:2" ht="12.75">
      <c r="A62" s="2" t="s">
        <v>18</v>
      </c>
      <c r="B62" s="10">
        <v>23.81</v>
      </c>
    </row>
    <row r="63" spans="1:2" ht="12.75">
      <c r="A63" s="2" t="s">
        <v>18</v>
      </c>
      <c r="B63" s="10">
        <v>107.13</v>
      </c>
    </row>
    <row r="64" spans="1:2" ht="12.75">
      <c r="A64" s="2" t="s">
        <v>18</v>
      </c>
      <c r="B64" s="10">
        <v>50227.61</v>
      </c>
    </row>
    <row r="65" spans="1:4" ht="12.75">
      <c r="A65" s="2" t="s">
        <v>17</v>
      </c>
      <c r="B65" s="10">
        <v>23.81</v>
      </c>
      <c r="D65" s="21"/>
    </row>
    <row r="66" spans="1:4" ht="12.75">
      <c r="A66" s="2" t="s">
        <v>17</v>
      </c>
      <c r="B66" s="10">
        <v>750.58</v>
      </c>
      <c r="D66" s="21"/>
    </row>
    <row r="67" spans="1:4" ht="12.75">
      <c r="A67" s="2" t="s">
        <v>17</v>
      </c>
      <c r="B67" s="10">
        <v>50063.15</v>
      </c>
      <c r="D67" s="21"/>
    </row>
    <row r="68" spans="1:4" ht="12.75">
      <c r="A68" s="2" t="s">
        <v>17</v>
      </c>
      <c r="B68" s="9">
        <v>-50227</v>
      </c>
      <c r="D68" s="21"/>
    </row>
    <row r="69" spans="1:4" ht="12.75">
      <c r="A69" s="2" t="s">
        <v>17</v>
      </c>
      <c r="B69" s="9">
        <v>70400</v>
      </c>
      <c r="D69" s="21"/>
    </row>
    <row r="70" spans="1:4" ht="12.75">
      <c r="A70" s="2" t="s">
        <v>10</v>
      </c>
      <c r="B70" s="9">
        <v>23.81</v>
      </c>
      <c r="D70" s="21"/>
    </row>
    <row r="71" spans="1:2" ht="12.75">
      <c r="A71" s="2" t="s">
        <v>10</v>
      </c>
      <c r="B71" s="9">
        <v>23.81</v>
      </c>
    </row>
    <row r="72" spans="1:2" ht="12.75">
      <c r="A72" s="2" t="s">
        <v>10</v>
      </c>
      <c r="B72" s="9">
        <v>2.25</v>
      </c>
    </row>
    <row r="73" spans="1:2" ht="12.75">
      <c r="A73" s="2" t="s">
        <v>10</v>
      </c>
      <c r="B73" s="9">
        <v>15</v>
      </c>
    </row>
    <row r="74" spans="1:2" ht="12.75">
      <c r="A74" s="2" t="s">
        <v>10</v>
      </c>
      <c r="B74" s="9">
        <v>115.12</v>
      </c>
    </row>
    <row r="75" spans="1:2" ht="12.75">
      <c r="A75" s="2" t="s">
        <v>10</v>
      </c>
      <c r="B75" s="9">
        <v>488.08</v>
      </c>
    </row>
    <row r="76" spans="1:2" ht="12.75">
      <c r="A76" s="2" t="s">
        <v>10</v>
      </c>
      <c r="B76" s="9">
        <v>40</v>
      </c>
    </row>
    <row r="77" spans="1:2" ht="12.75">
      <c r="A77" s="2" t="s">
        <v>10</v>
      </c>
      <c r="B77" s="9">
        <v>2.25</v>
      </c>
    </row>
    <row r="78" spans="1:2" ht="12.75">
      <c r="A78" s="2" t="s">
        <v>10</v>
      </c>
      <c r="B78" s="9">
        <v>58542.2</v>
      </c>
    </row>
    <row r="79" spans="1:2" ht="12.75">
      <c r="A79" s="2" t="s">
        <v>10</v>
      </c>
      <c r="B79" s="9">
        <v>70369.39</v>
      </c>
    </row>
    <row r="80" spans="1:2" ht="12.75">
      <c r="A80" s="2" t="s">
        <v>10</v>
      </c>
      <c r="B80" s="9">
        <v>-70400</v>
      </c>
    </row>
    <row r="81" spans="1:2" ht="12.75">
      <c r="A81" s="2" t="s">
        <v>10</v>
      </c>
      <c r="B81" s="9">
        <v>-50063</v>
      </c>
    </row>
    <row r="82" spans="1:2" ht="12.75">
      <c r="A82" s="2" t="s">
        <v>10</v>
      </c>
      <c r="B82" s="9">
        <v>53000</v>
      </c>
    </row>
    <row r="83" spans="1:2" ht="12.75">
      <c r="A83" s="2" t="s">
        <v>10</v>
      </c>
      <c r="B83" s="9">
        <v>129.52</v>
      </c>
    </row>
    <row r="84" ht="13.5" thickBot="1">
      <c r="B84" s="20">
        <f>SUM(B1:B83)</f>
        <v>853515.2300000004</v>
      </c>
    </row>
    <row r="85" ht="13.5" thickTop="1"/>
  </sheetData>
  <sheetProtection/>
  <printOptions/>
  <pageMargins left="0.75" right="0.29" top="0.26" bottom="0.22" header="0.5" footer="0.5"/>
  <pageSetup fitToHeight="9" fitToWidth="1" horizontalDpi="600" verticalDpi="600" orientation="portrait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KKliewer</dc:creator>
  <cp:keywords/>
  <dc:description/>
  <cp:lastModifiedBy>Kliewer, Kendall</cp:lastModifiedBy>
  <cp:lastPrinted>2010-12-20T19:51:13Z</cp:lastPrinted>
  <dcterms:created xsi:type="dcterms:W3CDTF">2005-12-21T16:49:51Z</dcterms:created>
  <dcterms:modified xsi:type="dcterms:W3CDTF">2014-01-15T16:03:30Z</dcterms:modified>
  <cp:category/>
  <cp:version/>
  <cp:contentType/>
  <cp:contentStatus/>
</cp:coreProperties>
</file>